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atech\Documents\Blog\Articulos\2. Segunda Entrega\"/>
    </mc:Choice>
  </mc:AlternateContent>
  <bookViews>
    <workbookView xWindow="0" yWindow="0" windowWidth="14175" windowHeight="5535" activeTab="1"/>
  </bookViews>
  <sheets>
    <sheet name="VENTAS" sheetId="1" r:id="rId1"/>
    <sheet name="ZONAS" sheetId="2" r:id="rId2"/>
    <sheet name="Resp - BUSCARV" sheetId="9" r:id="rId3"/>
  </sheets>
  <definedNames>
    <definedName name="_xlcn.WorksheetConnection_Libro1Ventas1" hidden="1">VENTAS!$A$1:$F$19</definedName>
    <definedName name="_xlcn.WorksheetConnection_Libro1Zonas1" hidden="1">ZONAS!$A$1:$C$7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Ventas-50d1ff9a-3865-4e23-9edc-571f81ab3afc" name="Ventas" connection="WorksheetConnection_Libro1!Ventas"/>
          <x15:modelTable id="Zonas-4acc2f8c-bfb2-4773-93f6-250115f4da99" name="Zonas" connection="WorksheetConnection_Libro1!Zonas"/>
        </x15:modelTables>
        <x15:modelRelationships>
          <x15:modelRelationship fromTable="Ventas" fromColumn="Codigo Vendedor" toTable="Zonas" toColumn="Codigo Vendedor"/>
        </x15:modelRelationships>
      </x15:dataModel>
    </ext>
  </extLst>
</workbook>
</file>

<file path=xl/calcChain.xml><?xml version="1.0" encoding="utf-8"?>
<calcChain xmlns="http://schemas.openxmlformats.org/spreadsheetml/2006/main">
  <c r="G19" i="9" l="1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F4" i="9"/>
  <c r="J3" i="9"/>
  <c r="G3" i="9"/>
  <c r="F3" i="9"/>
  <c r="G2" i="9"/>
  <c r="J7" i="9" s="1"/>
  <c r="F2" i="9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  <c r="J5" i="9" l="1"/>
  <c r="J6" i="9"/>
  <c r="J4" i="9"/>
  <c r="J8" i="9"/>
</calcChain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Libro1!Ventas" type="102" refreshedVersion="5" minRefreshableVersion="5">
    <extLst>
      <ext xmlns:x15="http://schemas.microsoft.com/office/spreadsheetml/2010/11/main" uri="{DE250136-89BD-433C-8126-D09CA5730AF9}">
        <x15:connection id="Ventas-50d1ff9a-3865-4e23-9edc-571f81ab3afc">
          <x15:rangePr sourceName="_xlcn.WorksheetConnection_Libro1Ventas1"/>
        </x15:connection>
      </ext>
    </extLst>
  </connection>
  <connection id="3" name="WorksheetConnection_Libro1!Zonas" type="102" refreshedVersion="5" minRefreshableVersion="5">
    <extLst>
      <ext xmlns:x15="http://schemas.microsoft.com/office/spreadsheetml/2010/11/main" uri="{DE250136-89BD-433C-8126-D09CA5730AF9}">
        <x15:connection id="Zonas-4acc2f8c-bfb2-4773-93f6-250115f4da99">
          <x15:rangePr sourceName="_xlcn.WorksheetConnection_Libro1Zonas1"/>
        </x15:connection>
      </ext>
    </extLst>
  </connection>
</connections>
</file>

<file path=xl/sharedStrings.xml><?xml version="1.0" encoding="utf-8"?>
<sst xmlns="http://schemas.openxmlformats.org/spreadsheetml/2006/main" count="143" uniqueCount="32">
  <si>
    <t>Codigo Vendedor</t>
  </si>
  <si>
    <t>Clientes Activos</t>
  </si>
  <si>
    <t>V - 0001</t>
  </si>
  <si>
    <t>Madrid</t>
  </si>
  <si>
    <t>Zona de Venta</t>
  </si>
  <si>
    <t>V - 0002</t>
  </si>
  <si>
    <t>V - 0003</t>
  </si>
  <si>
    <t>V - 0004</t>
  </si>
  <si>
    <t>V - 0005</t>
  </si>
  <si>
    <t>V - 0006</t>
  </si>
  <si>
    <t>Manuel</t>
  </si>
  <si>
    <t>Andres</t>
  </si>
  <si>
    <t>Maria</t>
  </si>
  <si>
    <t>Carla</t>
  </si>
  <si>
    <t>Juan</t>
  </si>
  <si>
    <t>Jorge</t>
  </si>
  <si>
    <t>Nombre Vendedor</t>
  </si>
  <si>
    <t xml:space="preserve">Producto </t>
  </si>
  <si>
    <t>Precio</t>
  </si>
  <si>
    <t>Cantidad</t>
  </si>
  <si>
    <t>TOTAL</t>
  </si>
  <si>
    <t>Mesa</t>
  </si>
  <si>
    <t>Silla</t>
  </si>
  <si>
    <t>Comedor</t>
  </si>
  <si>
    <t>Colchon</t>
  </si>
  <si>
    <t>Móstoles</t>
  </si>
  <si>
    <t>Leganés</t>
  </si>
  <si>
    <t>Getafe</t>
  </si>
  <si>
    <t>Alarcón</t>
  </si>
  <si>
    <t>Parla</t>
  </si>
  <si>
    <t>Zona por Vendedor</t>
  </si>
  <si>
    <t xml:space="preserve">VENTAS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</si>
</sst>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6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3" xfId="0" applyBorder="1"/>
    <xf numFmtId="44" fontId="0" fillId="0" borderId="1" xfId="2" applyFont="1" applyBorder="1"/>
    <xf numFmtId="166" fontId="0" fillId="0" borderId="1" xfId="1" applyNumberFormat="1" applyFont="1" applyBorder="1"/>
    <xf numFmtId="44" fontId="0" fillId="0" borderId="3" xfId="2" applyFont="1" applyBorder="1"/>
    <xf numFmtId="166" fontId="0" fillId="0" borderId="3" xfId="1" applyNumberFormat="1" applyFont="1" applyBorder="1"/>
    <xf numFmtId="0" fontId="0" fillId="2" borderId="4" xfId="0" applyFill="1" applyBorder="1" applyAlignment="1">
      <alignment horizontal="center" vertical="center" wrapText="1"/>
    </xf>
    <xf numFmtId="0" fontId="0" fillId="0" borderId="5" xfId="0" applyBorder="1"/>
    <xf numFmtId="44" fontId="0" fillId="0" borderId="5" xfId="2" applyFont="1" applyBorder="1"/>
    <xf numFmtId="166" fontId="0" fillId="0" borderId="5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44" fontId="0" fillId="0" borderId="6" xfId="2" applyFont="1" applyBorder="1"/>
    <xf numFmtId="0" fontId="0" fillId="0" borderId="9" xfId="0" applyFont="1" applyFill="1" applyBorder="1"/>
    <xf numFmtId="44" fontId="0" fillId="0" borderId="9" xfId="2" applyNumberFormat="1" applyFont="1" applyFill="1" applyBorder="1"/>
    <xf numFmtId="166" fontId="0" fillId="0" borderId="9" xfId="1" applyNumberFormat="1" applyFont="1" applyFill="1" applyBorder="1"/>
    <xf numFmtId="44" fontId="0" fillId="0" borderId="10" xfId="2" applyNumberFormat="1" applyFont="1" applyFill="1" applyBorder="1"/>
    <xf numFmtId="0" fontId="0" fillId="0" borderId="11" xfId="0" applyFont="1" applyFill="1" applyBorder="1"/>
    <xf numFmtId="44" fontId="0" fillId="0" borderId="11" xfId="2" applyNumberFormat="1" applyFont="1" applyFill="1" applyBorder="1"/>
    <xf numFmtId="166" fontId="0" fillId="0" borderId="11" xfId="1" applyNumberFormat="1" applyFont="1" applyFill="1" applyBorder="1"/>
    <xf numFmtId="44" fontId="0" fillId="0" borderId="5" xfId="2" applyNumberFormat="1" applyFont="1" applyFill="1" applyBorder="1"/>
    <xf numFmtId="0" fontId="0" fillId="0" borderId="12" xfId="0" applyFont="1" applyFill="1" applyBorder="1"/>
    <xf numFmtId="44" fontId="0" fillId="0" borderId="12" xfId="2" applyNumberFormat="1" applyFont="1" applyFill="1" applyBorder="1"/>
    <xf numFmtId="166" fontId="0" fillId="0" borderId="12" xfId="1" applyNumberFormat="1" applyFont="1" applyFill="1" applyBorder="1"/>
    <xf numFmtId="44" fontId="0" fillId="0" borderId="1" xfId="2" applyNumberFormat="1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0" fillId="0" borderId="5" xfId="0" applyFont="1" applyFill="1" applyBorder="1"/>
    <xf numFmtId="0" fontId="0" fillId="0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10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_€_-;\-* #,##0\ _€_-;_-* &quot;-&quot;??\ _€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rgb="FF000000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tables/table1.xml><?xml version="1.0" encoding="utf-8"?>
<table xmlns="http://schemas.openxmlformats.org/spreadsheetml/2006/main" id="4" name="Ventas4" displayName="Ventas4" ref="A1:G19" totalsRowShown="0" headerRowDxfId="9" headerRowBorderDxfId="7" tableBorderDxfId="8">
  <autoFilter ref="A1:G19"/>
  <tableColumns count="7">
    <tableColumn id="1" name="Codigo Vendedor" dataDxfId="6"/>
    <tableColumn id="2" name="Nombre Vendedor" dataDxfId="5"/>
    <tableColumn id="3" name="Producto " dataDxfId="4"/>
    <tableColumn id="4" name="Precio" dataDxfId="3" dataCellStyle="Moneda"/>
    <tableColumn id="5" name="Cantidad" dataDxfId="2" dataCellStyle="Millares"/>
    <tableColumn id="6" name="TOTAL" dataDxfId="1" dataCellStyle="Moneda">
      <calculatedColumnFormula>D2*E2</calculatedColumnFormula>
    </tableColumn>
    <tableColumn id="7" name="Zona por Vendedor" dataDxfId="0">
      <calculatedColumnFormula>VLOOKUP(Ventas4[[#This Row],[Codigo Vendedor]],ZONAS!$A$1:$C$7,2,FALSE)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7" sqref="I7"/>
    </sheetView>
  </sheetViews>
  <sheetFormatPr baseColWidth="10" defaultRowHeight="15" x14ac:dyDescent="0.25"/>
  <cols>
    <col min="1" max="1" width="10.85546875" customWidth="1"/>
    <col min="2" max="3" width="11.5703125" customWidth="1"/>
    <col min="4" max="4" width="9.85546875" customWidth="1"/>
    <col min="5" max="5" width="9.7109375" customWidth="1"/>
    <col min="6" max="7" width="11.85546875" customWidth="1"/>
  </cols>
  <sheetData>
    <row r="1" spans="1:6" ht="30.75" customHeight="1" thickBot="1" x14ac:dyDescent="0.3">
      <c r="A1" s="26" t="s">
        <v>0</v>
      </c>
      <c r="B1" s="26" t="s">
        <v>16</v>
      </c>
      <c r="C1" s="26" t="s">
        <v>17</v>
      </c>
      <c r="D1" s="26" t="s">
        <v>18</v>
      </c>
      <c r="E1" s="26" t="s">
        <v>19</v>
      </c>
      <c r="F1" s="27" t="s">
        <v>20</v>
      </c>
    </row>
    <row r="2" spans="1:6" x14ac:dyDescent="0.25">
      <c r="A2" s="14" t="s">
        <v>2</v>
      </c>
      <c r="B2" s="14" t="s">
        <v>10</v>
      </c>
      <c r="C2" s="14" t="s">
        <v>21</v>
      </c>
      <c r="D2" s="15">
        <v>50</v>
      </c>
      <c r="E2" s="16">
        <v>7</v>
      </c>
      <c r="F2" s="17">
        <f>D2*E2</f>
        <v>350</v>
      </c>
    </row>
    <row r="3" spans="1:6" x14ac:dyDescent="0.25">
      <c r="A3" s="18" t="s">
        <v>2</v>
      </c>
      <c r="B3" s="18" t="s">
        <v>10</v>
      </c>
      <c r="C3" s="18" t="s">
        <v>22</v>
      </c>
      <c r="D3" s="19">
        <v>20</v>
      </c>
      <c r="E3" s="20">
        <v>8</v>
      </c>
      <c r="F3" s="21">
        <f t="shared" ref="F3:F19" si="0">D3*E3</f>
        <v>160</v>
      </c>
    </row>
    <row r="4" spans="1:6" x14ac:dyDescent="0.25">
      <c r="A4" s="18" t="s">
        <v>5</v>
      </c>
      <c r="B4" s="18" t="s">
        <v>15</v>
      </c>
      <c r="C4" s="18" t="s">
        <v>23</v>
      </c>
      <c r="D4" s="19">
        <v>70</v>
      </c>
      <c r="E4" s="20">
        <v>12</v>
      </c>
      <c r="F4" s="21">
        <f t="shared" si="0"/>
        <v>840</v>
      </c>
    </row>
    <row r="5" spans="1:6" x14ac:dyDescent="0.25">
      <c r="A5" s="18" t="s">
        <v>5</v>
      </c>
      <c r="B5" s="18" t="s">
        <v>15</v>
      </c>
      <c r="C5" s="18" t="s">
        <v>24</v>
      </c>
      <c r="D5" s="19">
        <v>100</v>
      </c>
      <c r="E5" s="20">
        <v>6</v>
      </c>
      <c r="F5" s="21">
        <f t="shared" si="0"/>
        <v>600</v>
      </c>
    </row>
    <row r="6" spans="1:6" x14ac:dyDescent="0.25">
      <c r="A6" s="18" t="s">
        <v>5</v>
      </c>
      <c r="B6" s="18" t="s">
        <v>15</v>
      </c>
      <c r="C6" s="18" t="s">
        <v>21</v>
      </c>
      <c r="D6" s="19">
        <v>50</v>
      </c>
      <c r="E6" s="20">
        <v>20</v>
      </c>
      <c r="F6" s="21">
        <f t="shared" si="0"/>
        <v>1000</v>
      </c>
    </row>
    <row r="7" spans="1:6" x14ac:dyDescent="0.25">
      <c r="A7" s="18" t="s">
        <v>5</v>
      </c>
      <c r="B7" s="18" t="s">
        <v>15</v>
      </c>
      <c r="C7" s="18" t="s">
        <v>22</v>
      </c>
      <c r="D7" s="19">
        <v>20</v>
      </c>
      <c r="E7" s="20">
        <v>12</v>
      </c>
      <c r="F7" s="21">
        <f t="shared" si="0"/>
        <v>240</v>
      </c>
    </row>
    <row r="8" spans="1:6" x14ac:dyDescent="0.25">
      <c r="A8" s="18" t="s">
        <v>6</v>
      </c>
      <c r="B8" s="18" t="s">
        <v>11</v>
      </c>
      <c r="C8" s="18" t="s">
        <v>23</v>
      </c>
      <c r="D8" s="19">
        <v>70</v>
      </c>
      <c r="E8" s="20">
        <v>10</v>
      </c>
      <c r="F8" s="21">
        <f t="shared" si="0"/>
        <v>700</v>
      </c>
    </row>
    <row r="9" spans="1:6" x14ac:dyDescent="0.25">
      <c r="A9" s="18" t="s">
        <v>6</v>
      </c>
      <c r="B9" s="18" t="s">
        <v>11</v>
      </c>
      <c r="C9" s="18" t="s">
        <v>24</v>
      </c>
      <c r="D9" s="19">
        <v>100</v>
      </c>
      <c r="E9" s="20">
        <v>4</v>
      </c>
      <c r="F9" s="21">
        <f t="shared" si="0"/>
        <v>400</v>
      </c>
    </row>
    <row r="10" spans="1:6" x14ac:dyDescent="0.25">
      <c r="A10" s="18" t="s">
        <v>6</v>
      </c>
      <c r="B10" s="18" t="s">
        <v>11</v>
      </c>
      <c r="C10" s="18" t="s">
        <v>21</v>
      </c>
      <c r="D10" s="19">
        <v>50</v>
      </c>
      <c r="E10" s="20">
        <v>8</v>
      </c>
      <c r="F10" s="21">
        <f t="shared" si="0"/>
        <v>400</v>
      </c>
    </row>
    <row r="11" spans="1:6" x14ac:dyDescent="0.25">
      <c r="A11" s="18" t="s">
        <v>6</v>
      </c>
      <c r="B11" s="18" t="s">
        <v>11</v>
      </c>
      <c r="C11" s="18" t="s">
        <v>22</v>
      </c>
      <c r="D11" s="19">
        <v>20</v>
      </c>
      <c r="E11" s="20">
        <v>11</v>
      </c>
      <c r="F11" s="21">
        <f t="shared" si="0"/>
        <v>220</v>
      </c>
    </row>
    <row r="12" spans="1:6" x14ac:dyDescent="0.25">
      <c r="A12" s="18" t="s">
        <v>7</v>
      </c>
      <c r="B12" s="18" t="s">
        <v>12</v>
      </c>
      <c r="C12" s="18" t="s">
        <v>23</v>
      </c>
      <c r="D12" s="19">
        <v>70</v>
      </c>
      <c r="E12" s="20">
        <v>13</v>
      </c>
      <c r="F12" s="21">
        <f t="shared" si="0"/>
        <v>910</v>
      </c>
    </row>
    <row r="13" spans="1:6" x14ac:dyDescent="0.25">
      <c r="A13" s="18" t="s">
        <v>7</v>
      </c>
      <c r="B13" s="18" t="s">
        <v>12</v>
      </c>
      <c r="C13" s="18" t="s">
        <v>24</v>
      </c>
      <c r="D13" s="19">
        <v>100</v>
      </c>
      <c r="E13" s="20">
        <v>2</v>
      </c>
      <c r="F13" s="21">
        <f t="shared" si="0"/>
        <v>200</v>
      </c>
    </row>
    <row r="14" spans="1:6" x14ac:dyDescent="0.25">
      <c r="A14" s="18" t="s">
        <v>7</v>
      </c>
      <c r="B14" s="18" t="s">
        <v>12</v>
      </c>
      <c r="C14" s="18" t="s">
        <v>21</v>
      </c>
      <c r="D14" s="19">
        <v>50</v>
      </c>
      <c r="E14" s="20">
        <v>10</v>
      </c>
      <c r="F14" s="21">
        <f t="shared" si="0"/>
        <v>500</v>
      </c>
    </row>
    <row r="15" spans="1:6" x14ac:dyDescent="0.25">
      <c r="A15" s="18" t="s">
        <v>8</v>
      </c>
      <c r="B15" s="18" t="s">
        <v>13</v>
      </c>
      <c r="C15" s="18" t="s">
        <v>22</v>
      </c>
      <c r="D15" s="19">
        <v>20</v>
      </c>
      <c r="E15" s="20">
        <v>12</v>
      </c>
      <c r="F15" s="21">
        <f t="shared" si="0"/>
        <v>240</v>
      </c>
    </row>
    <row r="16" spans="1:6" x14ac:dyDescent="0.25">
      <c r="A16" s="18" t="s">
        <v>8</v>
      </c>
      <c r="B16" s="18" t="s">
        <v>13</v>
      </c>
      <c r="C16" s="18" t="s">
        <v>21</v>
      </c>
      <c r="D16" s="19">
        <v>50</v>
      </c>
      <c r="E16" s="20">
        <v>7</v>
      </c>
      <c r="F16" s="21">
        <f t="shared" si="0"/>
        <v>350</v>
      </c>
    </row>
    <row r="17" spans="1:6" x14ac:dyDescent="0.25">
      <c r="A17" s="18" t="s">
        <v>9</v>
      </c>
      <c r="B17" s="18" t="s">
        <v>14</v>
      </c>
      <c r="C17" s="18" t="s">
        <v>22</v>
      </c>
      <c r="D17" s="19">
        <v>20</v>
      </c>
      <c r="E17" s="20">
        <v>8</v>
      </c>
      <c r="F17" s="21">
        <f t="shared" si="0"/>
        <v>160</v>
      </c>
    </row>
    <row r="18" spans="1:6" x14ac:dyDescent="0.25">
      <c r="A18" s="18" t="s">
        <v>9</v>
      </c>
      <c r="B18" s="18" t="s">
        <v>14</v>
      </c>
      <c r="C18" s="18" t="s">
        <v>23</v>
      </c>
      <c r="D18" s="19">
        <v>70</v>
      </c>
      <c r="E18" s="20">
        <v>10</v>
      </c>
      <c r="F18" s="21">
        <f t="shared" si="0"/>
        <v>700</v>
      </c>
    </row>
    <row r="19" spans="1:6" x14ac:dyDescent="0.25">
      <c r="A19" s="22" t="s">
        <v>9</v>
      </c>
      <c r="B19" s="22" t="s">
        <v>14</v>
      </c>
      <c r="C19" s="22" t="s">
        <v>24</v>
      </c>
      <c r="D19" s="23">
        <v>100</v>
      </c>
      <c r="E19" s="24">
        <v>9</v>
      </c>
      <c r="F19" s="25">
        <f t="shared" si="0"/>
        <v>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E6" sqref="E6:E7"/>
    </sheetView>
  </sheetViews>
  <sheetFormatPr baseColWidth="10" defaultRowHeight="15" x14ac:dyDescent="0.25"/>
  <cols>
    <col min="1" max="1" width="12.42578125" customWidth="1"/>
    <col min="2" max="2" width="10.140625" customWidth="1"/>
    <col min="3" max="3" width="12.140625" customWidth="1"/>
  </cols>
  <sheetData>
    <row r="1" spans="1:3" ht="31.5" customHeight="1" thickBot="1" x14ac:dyDescent="0.3">
      <c r="A1" s="26" t="s">
        <v>0</v>
      </c>
      <c r="B1" s="26" t="s">
        <v>4</v>
      </c>
      <c r="C1" s="27" t="s">
        <v>1</v>
      </c>
    </row>
    <row r="2" spans="1:3" x14ac:dyDescent="0.25">
      <c r="A2" s="14" t="s">
        <v>2</v>
      </c>
      <c r="B2" s="14" t="s">
        <v>3</v>
      </c>
      <c r="C2" s="28">
        <v>35</v>
      </c>
    </row>
    <row r="3" spans="1:3" x14ac:dyDescent="0.25">
      <c r="A3" s="18" t="s">
        <v>5</v>
      </c>
      <c r="B3" s="18" t="s">
        <v>25</v>
      </c>
      <c r="C3" s="29">
        <v>25</v>
      </c>
    </row>
    <row r="4" spans="1:3" x14ac:dyDescent="0.25">
      <c r="A4" s="18" t="s">
        <v>6</v>
      </c>
      <c r="B4" s="18" t="s">
        <v>26</v>
      </c>
      <c r="C4" s="29">
        <v>20</v>
      </c>
    </row>
    <row r="5" spans="1:3" x14ac:dyDescent="0.25">
      <c r="A5" s="18" t="s">
        <v>7</v>
      </c>
      <c r="B5" s="18" t="s">
        <v>27</v>
      </c>
      <c r="C5" s="29">
        <v>12</v>
      </c>
    </row>
    <row r="6" spans="1:3" x14ac:dyDescent="0.25">
      <c r="A6" s="18" t="s">
        <v>8</v>
      </c>
      <c r="B6" s="18" t="s">
        <v>28</v>
      </c>
      <c r="C6" s="29">
        <v>5</v>
      </c>
    </row>
    <row r="7" spans="1:3" x14ac:dyDescent="0.25">
      <c r="A7" s="22" t="s">
        <v>9</v>
      </c>
      <c r="B7" s="22" t="s">
        <v>29</v>
      </c>
      <c r="C7" s="30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22" sqref="C22"/>
    </sheetView>
  </sheetViews>
  <sheetFormatPr baseColWidth="10" defaultRowHeight="15" x14ac:dyDescent="0.25"/>
  <cols>
    <col min="1" max="1" width="10.85546875" customWidth="1"/>
    <col min="2" max="3" width="11.5703125" customWidth="1"/>
    <col min="4" max="4" width="9.85546875" customWidth="1"/>
    <col min="5" max="5" width="9.7109375" customWidth="1"/>
    <col min="6" max="7" width="11.5703125" customWidth="1"/>
    <col min="8" max="8" width="4.85546875" customWidth="1"/>
  </cols>
  <sheetData>
    <row r="1" spans="1:10" ht="30.75" customHeight="1" thickBot="1" x14ac:dyDescent="0.3">
      <c r="A1" s="7" t="s">
        <v>0</v>
      </c>
      <c r="B1" s="7" t="s">
        <v>16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30</v>
      </c>
    </row>
    <row r="2" spans="1:10" ht="15.75" thickBot="1" x14ac:dyDescent="0.3">
      <c r="A2" s="2" t="s">
        <v>2</v>
      </c>
      <c r="B2" s="2" t="s">
        <v>10</v>
      </c>
      <c r="C2" s="2" t="s">
        <v>21</v>
      </c>
      <c r="D2" s="5">
        <v>50</v>
      </c>
      <c r="E2" s="6">
        <v>7</v>
      </c>
      <c r="F2" s="5">
        <f>D2*E2</f>
        <v>350</v>
      </c>
      <c r="G2" t="str">
        <f>VLOOKUP(Ventas4[[#This Row],[Codigo Vendedor]],ZONAS!$A$1:$C$7,2,FALSE)</f>
        <v>Madrid</v>
      </c>
      <c r="J2" s="11" t="s">
        <v>31</v>
      </c>
    </row>
    <row r="3" spans="1:10" ht="15.75" thickBot="1" x14ac:dyDescent="0.3">
      <c r="A3" s="1" t="s">
        <v>2</v>
      </c>
      <c r="B3" s="1" t="s">
        <v>10</v>
      </c>
      <c r="C3" s="1" t="s">
        <v>22</v>
      </c>
      <c r="D3" s="3">
        <v>20</v>
      </c>
      <c r="E3" s="4">
        <v>8</v>
      </c>
      <c r="F3" s="3">
        <f t="shared" ref="F3:F19" si="0">D3*E3</f>
        <v>160</v>
      </c>
      <c r="G3" t="str">
        <f>VLOOKUP(Ventas4[[#This Row],[Codigo Vendedor]],ZONAS!$A$1:$C$7,2,FALSE)</f>
        <v>Madrid</v>
      </c>
      <c r="I3" s="12" t="s">
        <v>3</v>
      </c>
      <c r="J3" s="13">
        <f>SUMIF(Ventas4[Zona por Vendedor],I3,Ventas4[TOTAL])</f>
        <v>510</v>
      </c>
    </row>
    <row r="4" spans="1:10" ht="15.75" thickBot="1" x14ac:dyDescent="0.3">
      <c r="A4" s="1" t="s">
        <v>5</v>
      </c>
      <c r="B4" s="1" t="s">
        <v>15</v>
      </c>
      <c r="C4" s="1" t="s">
        <v>23</v>
      </c>
      <c r="D4" s="3">
        <v>70</v>
      </c>
      <c r="E4" s="4">
        <v>12</v>
      </c>
      <c r="F4" s="3">
        <f t="shared" si="0"/>
        <v>840</v>
      </c>
      <c r="G4" t="str">
        <f>VLOOKUP(Ventas4[[#This Row],[Codigo Vendedor]],ZONAS!$A$1:$C$7,2,FALSE)</f>
        <v>Móstoles</v>
      </c>
      <c r="I4" s="12" t="s">
        <v>25</v>
      </c>
      <c r="J4" s="13">
        <f>SUMIF(Ventas4[Zona por Vendedor],I4,Ventas4[TOTAL])</f>
        <v>2680</v>
      </c>
    </row>
    <row r="5" spans="1:10" ht="15.75" thickBot="1" x14ac:dyDescent="0.3">
      <c r="A5" s="1" t="s">
        <v>5</v>
      </c>
      <c r="B5" s="1" t="s">
        <v>15</v>
      </c>
      <c r="C5" s="1" t="s">
        <v>24</v>
      </c>
      <c r="D5" s="3">
        <v>100</v>
      </c>
      <c r="E5" s="4">
        <v>6</v>
      </c>
      <c r="F5" s="3">
        <f t="shared" si="0"/>
        <v>600</v>
      </c>
      <c r="G5" t="str">
        <f>VLOOKUP(Ventas4[[#This Row],[Codigo Vendedor]],ZONAS!$A$1:$C$7,2,FALSE)</f>
        <v>Móstoles</v>
      </c>
      <c r="I5" s="12" t="s">
        <v>26</v>
      </c>
      <c r="J5" s="13">
        <f>SUMIF(Ventas4[Zona por Vendedor],I5,Ventas4[TOTAL])</f>
        <v>1720</v>
      </c>
    </row>
    <row r="6" spans="1:10" ht="15.75" thickBot="1" x14ac:dyDescent="0.3">
      <c r="A6" s="1" t="s">
        <v>5</v>
      </c>
      <c r="B6" s="1" t="s">
        <v>15</v>
      </c>
      <c r="C6" s="1" t="s">
        <v>21</v>
      </c>
      <c r="D6" s="3">
        <v>50</v>
      </c>
      <c r="E6" s="4">
        <v>20</v>
      </c>
      <c r="F6" s="3">
        <f t="shared" si="0"/>
        <v>1000</v>
      </c>
      <c r="G6" t="str">
        <f>VLOOKUP(Ventas4[[#This Row],[Codigo Vendedor]],ZONAS!$A$1:$C$7,2,FALSE)</f>
        <v>Móstoles</v>
      </c>
      <c r="I6" s="12" t="s">
        <v>27</v>
      </c>
      <c r="J6" s="13">
        <f>SUMIF(Ventas4[Zona por Vendedor],I6,Ventas4[TOTAL])</f>
        <v>1610</v>
      </c>
    </row>
    <row r="7" spans="1:10" ht="15.75" thickBot="1" x14ac:dyDescent="0.3">
      <c r="A7" s="1" t="s">
        <v>5</v>
      </c>
      <c r="B7" s="1" t="s">
        <v>15</v>
      </c>
      <c r="C7" s="1" t="s">
        <v>22</v>
      </c>
      <c r="D7" s="3">
        <v>20</v>
      </c>
      <c r="E7" s="4">
        <v>12</v>
      </c>
      <c r="F7" s="3">
        <f t="shared" si="0"/>
        <v>240</v>
      </c>
      <c r="G7" t="str">
        <f>VLOOKUP(Ventas4[[#This Row],[Codigo Vendedor]],ZONAS!$A$1:$C$7,2,FALSE)</f>
        <v>Móstoles</v>
      </c>
      <c r="I7" s="12" t="s">
        <v>28</v>
      </c>
      <c r="J7" s="13">
        <f>SUMIF(Ventas4[Zona por Vendedor],I7,Ventas4[TOTAL])</f>
        <v>590</v>
      </c>
    </row>
    <row r="8" spans="1:10" ht="15.75" thickBot="1" x14ac:dyDescent="0.3">
      <c r="A8" s="1" t="s">
        <v>6</v>
      </c>
      <c r="B8" s="1" t="s">
        <v>11</v>
      </c>
      <c r="C8" s="1" t="s">
        <v>23</v>
      </c>
      <c r="D8" s="3">
        <v>70</v>
      </c>
      <c r="E8" s="4">
        <v>10</v>
      </c>
      <c r="F8" s="3">
        <f t="shared" si="0"/>
        <v>700</v>
      </c>
      <c r="G8" t="str">
        <f>VLOOKUP(Ventas4[[#This Row],[Codigo Vendedor]],ZONAS!$A$1:$C$7,2,FALSE)</f>
        <v>Leganés</v>
      </c>
      <c r="I8" s="12" t="s">
        <v>29</v>
      </c>
      <c r="J8" s="13">
        <f>SUMIF(Ventas4[Zona por Vendedor],I8,Ventas4[TOTAL])</f>
        <v>1760</v>
      </c>
    </row>
    <row r="9" spans="1:10" x14ac:dyDescent="0.25">
      <c r="A9" s="1" t="s">
        <v>6</v>
      </c>
      <c r="B9" s="1" t="s">
        <v>11</v>
      </c>
      <c r="C9" s="1" t="s">
        <v>24</v>
      </c>
      <c r="D9" s="3">
        <v>100</v>
      </c>
      <c r="E9" s="4">
        <v>4</v>
      </c>
      <c r="F9" s="3">
        <f t="shared" si="0"/>
        <v>400</v>
      </c>
      <c r="G9" t="str">
        <f>VLOOKUP(Ventas4[[#This Row],[Codigo Vendedor]],ZONAS!$A$1:$C$7,2,FALSE)</f>
        <v>Leganés</v>
      </c>
    </row>
    <row r="10" spans="1:10" x14ac:dyDescent="0.25">
      <c r="A10" s="1" t="s">
        <v>6</v>
      </c>
      <c r="B10" s="1" t="s">
        <v>11</v>
      </c>
      <c r="C10" s="1" t="s">
        <v>21</v>
      </c>
      <c r="D10" s="3">
        <v>50</v>
      </c>
      <c r="E10" s="4">
        <v>8</v>
      </c>
      <c r="F10" s="3">
        <f t="shared" si="0"/>
        <v>400</v>
      </c>
      <c r="G10" t="str">
        <f>VLOOKUP(Ventas4[[#This Row],[Codigo Vendedor]],ZONAS!$A$1:$C$7,2,FALSE)</f>
        <v>Leganés</v>
      </c>
    </row>
    <row r="11" spans="1:10" x14ac:dyDescent="0.25">
      <c r="A11" s="1" t="s">
        <v>6</v>
      </c>
      <c r="B11" s="1" t="s">
        <v>11</v>
      </c>
      <c r="C11" s="1" t="s">
        <v>22</v>
      </c>
      <c r="D11" s="3">
        <v>20</v>
      </c>
      <c r="E11" s="4">
        <v>11</v>
      </c>
      <c r="F11" s="3">
        <f t="shared" si="0"/>
        <v>220</v>
      </c>
      <c r="G11" t="str">
        <f>VLOOKUP(Ventas4[[#This Row],[Codigo Vendedor]],ZONAS!$A$1:$C$7,2,FALSE)</f>
        <v>Leganés</v>
      </c>
    </row>
    <row r="12" spans="1:10" x14ac:dyDescent="0.25">
      <c r="A12" s="1" t="s">
        <v>7</v>
      </c>
      <c r="B12" s="1" t="s">
        <v>12</v>
      </c>
      <c r="C12" s="1" t="s">
        <v>23</v>
      </c>
      <c r="D12" s="3">
        <v>70</v>
      </c>
      <c r="E12" s="4">
        <v>13</v>
      </c>
      <c r="F12" s="3">
        <f t="shared" si="0"/>
        <v>910</v>
      </c>
      <c r="G12" t="str">
        <f>VLOOKUP(Ventas4[[#This Row],[Codigo Vendedor]],ZONAS!$A$1:$C$7,2,FALSE)</f>
        <v>Getafe</v>
      </c>
    </row>
    <row r="13" spans="1:10" x14ac:dyDescent="0.25">
      <c r="A13" s="1" t="s">
        <v>7</v>
      </c>
      <c r="B13" s="1" t="s">
        <v>12</v>
      </c>
      <c r="C13" s="1" t="s">
        <v>24</v>
      </c>
      <c r="D13" s="3">
        <v>100</v>
      </c>
      <c r="E13" s="4">
        <v>2</v>
      </c>
      <c r="F13" s="3">
        <f t="shared" si="0"/>
        <v>200</v>
      </c>
      <c r="G13" t="str">
        <f>VLOOKUP(Ventas4[[#This Row],[Codigo Vendedor]],ZONAS!$A$1:$C$7,2,FALSE)</f>
        <v>Getafe</v>
      </c>
    </row>
    <row r="14" spans="1:10" x14ac:dyDescent="0.25">
      <c r="A14" s="1" t="s">
        <v>7</v>
      </c>
      <c r="B14" s="1" t="s">
        <v>12</v>
      </c>
      <c r="C14" s="1" t="s">
        <v>21</v>
      </c>
      <c r="D14" s="3">
        <v>50</v>
      </c>
      <c r="E14" s="4">
        <v>10</v>
      </c>
      <c r="F14" s="3">
        <f t="shared" si="0"/>
        <v>500</v>
      </c>
      <c r="G14" t="str">
        <f>VLOOKUP(Ventas4[[#This Row],[Codigo Vendedor]],ZONAS!$A$1:$C$7,2,FALSE)</f>
        <v>Getafe</v>
      </c>
    </row>
    <row r="15" spans="1:10" x14ac:dyDescent="0.25">
      <c r="A15" s="1" t="s">
        <v>8</v>
      </c>
      <c r="B15" s="1" t="s">
        <v>13</v>
      </c>
      <c r="C15" s="1" t="s">
        <v>22</v>
      </c>
      <c r="D15" s="3">
        <v>20</v>
      </c>
      <c r="E15" s="4">
        <v>12</v>
      </c>
      <c r="F15" s="3">
        <f t="shared" si="0"/>
        <v>240</v>
      </c>
      <c r="G15" t="str">
        <f>VLOOKUP(Ventas4[[#This Row],[Codigo Vendedor]],ZONAS!$A$1:$C$7,2,FALSE)</f>
        <v>Alarcón</v>
      </c>
    </row>
    <row r="16" spans="1:10" x14ac:dyDescent="0.25">
      <c r="A16" s="1" t="s">
        <v>8</v>
      </c>
      <c r="B16" s="1" t="s">
        <v>13</v>
      </c>
      <c r="C16" s="1" t="s">
        <v>21</v>
      </c>
      <c r="D16" s="3">
        <v>50</v>
      </c>
      <c r="E16" s="4">
        <v>7</v>
      </c>
      <c r="F16" s="3">
        <f t="shared" si="0"/>
        <v>350</v>
      </c>
      <c r="G16" t="str">
        <f>VLOOKUP(Ventas4[[#This Row],[Codigo Vendedor]],ZONAS!$A$1:$C$7,2,FALSE)</f>
        <v>Alarcón</v>
      </c>
    </row>
    <row r="17" spans="1:7" x14ac:dyDescent="0.25">
      <c r="A17" s="1" t="s">
        <v>9</v>
      </c>
      <c r="B17" s="1" t="s">
        <v>14</v>
      </c>
      <c r="C17" s="1" t="s">
        <v>22</v>
      </c>
      <c r="D17" s="3">
        <v>20</v>
      </c>
      <c r="E17" s="4">
        <v>8</v>
      </c>
      <c r="F17" s="3">
        <f t="shared" si="0"/>
        <v>160</v>
      </c>
      <c r="G17" t="str">
        <f>VLOOKUP(Ventas4[[#This Row],[Codigo Vendedor]],ZONAS!$A$1:$C$7,2,FALSE)</f>
        <v>Parla</v>
      </c>
    </row>
    <row r="18" spans="1:7" x14ac:dyDescent="0.25">
      <c r="A18" s="1" t="s">
        <v>9</v>
      </c>
      <c r="B18" s="1" t="s">
        <v>14</v>
      </c>
      <c r="C18" s="1" t="s">
        <v>23</v>
      </c>
      <c r="D18" s="3">
        <v>70</v>
      </c>
      <c r="E18" s="4">
        <v>10</v>
      </c>
      <c r="F18" s="3">
        <f t="shared" si="0"/>
        <v>700</v>
      </c>
      <c r="G18" t="str">
        <f>VLOOKUP(Ventas4[[#This Row],[Codigo Vendedor]],ZONAS!$A$1:$C$7,2,FALSE)</f>
        <v>Parla</v>
      </c>
    </row>
    <row r="19" spans="1:7" x14ac:dyDescent="0.25">
      <c r="A19" s="8" t="s">
        <v>9</v>
      </c>
      <c r="B19" s="8" t="s">
        <v>14</v>
      </c>
      <c r="C19" s="8" t="s">
        <v>24</v>
      </c>
      <c r="D19" s="9">
        <v>100</v>
      </c>
      <c r="E19" s="10">
        <v>9</v>
      </c>
      <c r="F19" s="9">
        <f t="shared" si="0"/>
        <v>900</v>
      </c>
      <c r="G19" t="str">
        <f>VLOOKUP(Ventas4[[#This Row],[Codigo Vendedor]],ZONAS!$A$1:$C$7,2,FALSE)</f>
        <v>Parla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V e n t a s - 5 0 d 1 f f 9 a - 3 8 6 5 - 4 e 2 3 - 9 e d c - 5 7 1 f 8 1 a b 3 a f c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 V e n t a s - 5 0 d 1 f f 9 a - 3 8 6 5 - 4 e 2 3 - 9 e d c - 5 7 1 f 8 1 a b 3 a f c 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 Z o n a s - 4 a c c 2 f 8 c - b f b 2 - 4 7 7 3 - 9 3 f 6 - 2 5 0 1 1 5 f 4 d a 9 9 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3 a a 6 8 c e 1 - 9 7 4 e - 4 b c 1 - a 4 8 a - 8 6 4 2 5 f 9 b 9 2 0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 H o j a 8 < / S l i c e r S h e e t N a m e > < S A H o s t H a s h > 1 3 8 8 2 5 3 1 0 0 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2 . 2 5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 2 0 2 0 - 0 4 - 2 4 T 2 1 : 5 1 : 1 2 . 1 0 8 9 5 2 - 0 4 : 0 0 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V e n t a s - 5 0 d 1 f f 9 a - 3 8 6 5 - 4 e 2 3 - 9 e d c - 5 7 1 f 8 1 a b 3 a f c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  V e n d e d o r < / s t r i n g > < / k e y > < v a l u e > < i n t > 1 4 3 < / i n t > < / v a l u e > < / i t e m > < i t e m > < k e y > < s t r i n g > N o m b r e   V e n d e d o r < / s t r i n g > < / k e y > < v a l u e > < i n t > 1 5 1 < / i n t > < / v a l u e > < / i t e m > < i t e m > < k e y > < s t r i n g > P r o d u c t o < / s t r i n g > < / k e y > < v a l u e > < i n t > 9 2 < / i n t > < / v a l u e > < / i t e m > < i t e m > < k e y > < s t r i n g > P r e c i o < / s t r i n g > < / k e y > < v a l u e > < i n t > 7 5 < / i n t > < / v a l u e > < / i t e m > < i t e m > < k e y > < s t r i n g > C a n t i d a d < / s t r i n g > < / k e y > < v a l u e > < i n t > 9 0 < / i n t > < / v a l u e > < / i t e m > < i t e m > < k e y > < s t r i n g > T O T A L < / s t r i n g > < / k e y > < v a l u e > < i n t > 7 4 < / i n t > < / v a l u e > < / i t e m > < / C o l u m n W i d t h s > < C o l u m n D i s p l a y I n d e x > < i t e m > < k e y > < s t r i n g > C o d i g o   V e n d e d o r < / s t r i n g > < / k e y > < v a l u e > < i n t > 0 < / i n t > < / v a l u e > < / i t e m > < i t e m > < k e y > < s t r i n g > N o m b r e   V e n d e d o r < / s t r i n g > < / k e y > < v a l u e > < i n t > 1 < / i n t > < / v a l u e > < / i t e m > < i t e m > < k e y > < s t r i n g > P r o d u c t o < / s t r i n g > < / k e y > < v a l u e > < i n t > 2 < / i n t > < / v a l u e > < / i t e m > < i t e m > < k e y > < s t r i n g > P r e c i o < / s t r i n g > < / k e y > < v a l u e > < i n t > 3 < / i n t > < / v a l u e > < / i t e m > < i t e m > < k e y > < s t r i n g > C a n t i d a d < / s t r i n g > < / k e y > < v a l u e > < i n t > 4 < / i n t > < / v a l u e > < / i t e m > < i t e m > < k e y > < s t r i n g > T O T A L 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Z o n a s - 4 a c c 2 f 8 c - b f b 2 - 4 7 7 3 - 9 3 f 6 - 2 5 0 1 1 5 f 4 d a 9 9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  V e n d e d o r < / s t r i n g > < / k e y > < v a l u e > < i n t > 1 4 3 < / i n t > < / v a l u e > < / i t e m > < i t e m > < k e y > < s t r i n g > Z o n a   d e   V e n t a < / s t r i n g > < / k e y > < v a l u e > < i n t > 1 2 4 < / i n t > < / v a l u e > < / i t e m > < i t e m > < k e y > < s t r i n g > C l i e n t e s   A c t i v o s < / s t r i n g > < / k e y > < v a l u e > < i n t > 1 3 4 < / i n t > < / v a l u e > < / i t e m > < / C o l u m n W i d t h s > < C o l u m n D i s p l a y I n d e x > < i t e m > < k e y > < s t r i n g > C o d i g o   V e n d e d o r < / s t r i n g > < / k e y > < v a l u e > < i n t > 0 < / i n t > < / v a l u e > < / i t e m > < i t e m > < k e y > < s t r i n g > Z o n a   d e   V e n t a < / s t r i n g > < / k e y > < v a l u e > < i n t > 1 < / i n t > < / v a l u e > < / i t e m > < i t e m > < k e y > < s t r i n g > C l i e n t e s   A c t i v o s 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V e n t a s - 5 0 d 1 f f 9 a - 3 8 6 5 - 4 e 2 3 - 9 e d c - 5 7 1 f 8 1 a b 3 a f c , Z o n a s - 4 a c c 2 f 8 c - b f b 2 - 4 7 7 3 - 9 3 f 6 - 2 5 0 1 1 5 f 4 d a 9 9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 Z o n a s 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 Z o n a s 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  V e n d e d o r < / K e y > < / D i a g r a m O b j e c t K e y > < D i a g r a m O b j e c t K e y > < K e y > C o l u m n s \ Z o n a   d e   V e n t a < / K e y > < / D i a g r a m O b j e c t K e y > < D i a g r a m O b j e c t K e y > < K e y > C o l u m n s \ C l i e n t e s   A c t i v o s 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  V e n d e d o r 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 C o l u m n s \ Z o n a   d e   V e n t a 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 C o l u m n s \ C l i e n t e s   A c t i v o s 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 V e n t a s 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 V e n t a s 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  V e n d e d o r < / K e y > < / D i a g r a m O b j e c t K e y > < D i a g r a m O b j e c t K e y > < K e y > C o l u m n s \ N o m b r e   V e n d e d o r < / K e y > < / D i a g r a m O b j e c t K e y > < D i a g r a m O b j e c t K e y > < K e y > C o l u m n s \ P r o d u c t o < / K e y > < / D i a g r a m O b j e c t K e y > < D i a g r a m O b j e c t K e y > < K e y > C o l u m n s \ P r e c i o < / K e y > < / D i a g r a m O b j e c t K e y > < D i a g r a m O b j e c t K e y > < K e y > C o l u m n s \ C a n t i d a d < / K e y > < / D i a g r a m O b j e c t K e y > < D i a g r a m O b j e c t K e y > < K e y > C o l u m n s \ T O T A L 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  V e n d e d o r 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 V e n d e d o r 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 C o l u m n s \ C a n t i d a d 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 T a g s \ T a b l e s \ & l t ; T a b l e s \ V e n t a s & g t ; < / K e y > < / D i a g r a m O b j e c t K e y > < D i a g r a m O b j e c t K e y > < K e y > D y n a m i c   T a g s \ T a b l e s \ & l t ; T a b l e s \ Z o n a s & g t ; < / K e y > < / D i a g r a m O b j e c t K e y > < D i a g r a m O b j e c t K e y > < K e y > T a b l e s \ V e n t a s < / K e y > < / D i a g r a m O b j e c t K e y > < D i a g r a m O b j e c t K e y > < K e y > T a b l e s \ V e n t a s \ C o l u m n s \ C o d i g o   V e n d e d o r < / K e y > < / D i a g r a m O b j e c t K e y > < D i a g r a m O b j e c t K e y > < K e y > T a b l e s \ V e n t a s \ C o l u m n s \ N o m b r e   V e n d e d o r < / K e y > < / D i a g r a m O b j e c t K e y > < D i a g r a m O b j e c t K e y > < K e y > T a b l e s \ V e n t a s \ C o l u m n s \ P r o d u c t o < / K e y > < / D i a g r a m O b j e c t K e y > < D i a g r a m O b j e c t K e y > < K e y > T a b l e s \ V e n t a s \ C o l u m n s \ P r e c i o < / K e y > < / D i a g r a m O b j e c t K e y > < D i a g r a m O b j e c t K e y > < K e y > T a b l e s \ V e n t a s \ C o l u m n s \ C a n t i d a d < / K e y > < / D i a g r a m O b j e c t K e y > < D i a g r a m O b j e c t K e y > < K e y > T a b l e s \ V e n t a s \ C o l u m n s \ T O T A L < / K e y > < / D i a g r a m O b j e c t K e y > < D i a g r a m O b j e c t K e y > < K e y > T a b l e s \ Z o n a s < / K e y > < / D i a g r a m O b j e c t K e y > < D i a g r a m O b j e c t K e y > < K e y > T a b l e s \ Z o n a s \ C o l u m n s \ C o d i g o   V e n d e d o r < / K e y > < / D i a g r a m O b j e c t K e y > < D i a g r a m O b j e c t K e y > < K e y > T a b l e s \ Z o n a s \ C o l u m n s \ Z o n a   d e   V e n t a < / K e y > < / D i a g r a m O b j e c t K e y > < D i a g r a m O b j e c t K e y > < K e y > T a b l e s \ Z o n a s \ C o l u m n s \ C l i e n t e s   A c t i v o s < / K e y > < / D i a g r a m O b j e c t K e y > < D i a g r a m O b j e c t K e y > < K e y > R e l a t i o n s h i p s \ & l t ; T a b l e s \ V e n t a s \ C o l u m n s \ C o d i g o   V e n d e d o r & g t ; - & l t ; T a b l e s \ Z o n a s \ C o l u m n s \ C o d i g o   V e n d e d o r & g t ; < / K e y > < / D i a g r a m O b j e c t K e y > < D i a g r a m O b j e c t K e y > < K e y > R e l a t i o n s h i p s \ & l t ; T a b l e s \ V e n t a s \ C o l u m n s \ C o d i g o   V e n d e d o r & g t ; - & l t ; T a b l e s \ Z o n a s \ C o l u m n s \ C o d i g o   V e n d e d o r & g t ; \ F K < / K e y > < / D i a g r a m O b j e c t K e y > < D i a g r a m O b j e c t K e y > < K e y > R e l a t i o n s h i p s \ & l t ; T a b l e s \ V e n t a s \ C o l u m n s \ C o d i g o   V e n d e d o r & g t ; - & l t ; T a b l e s \ Z o n a s \ C o l u m n s \ C o d i g o   V e n d e d o r & g t ; \ P K 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 T a g s \ T a b l e s \ & l t ; T a b l e s \ V e n t a s & g t ; 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 T a g s \ T a b l e s \ & l t ; T a b l e s \ Z o n a s & g t ; 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 T a b l e s \ V e n t a s < / K e y > < / a : K e y > < a : V a l u e   i : t y p e = " D i a g r a m D i s p l a y N o d e V i e w S t a t e " > < H e i g h t > 1 5 0 < / H e i g h t > < I s E x p a n d e d > t r u e < / I s E x p a n d e d > < L a y e d O u t > t r u e < / L a y e d O u t > < S c r o l l V e r t i c a l O f f s e t > 4 2 . 3 2 3 3 3 3 3 3 3 3 3 3 3 5 2 < / S c r o l l V e r t i c a l O f f s e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 T a b l e s \ V e n t a s \ C o l u m n s \ C o d i g o   V e n d e d o r 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 T a b l e s \ V e n t a s \ C o l u m n s \ N o m b r e   V e n d e d o r 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 T a b l e s \ V e n t a s \ C o l u m n s \ P r e c i o 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 T a b l e s \ V e n t a s \ C o l u m n s \ C a n t i d a d 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 T a b l e s \ V e n t a s \ C o l u m n s \ T O T A L 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 T a b l e s \ Z o n a s 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T o p > 1 8 5 . 1 4 5 7 0 1 5 1 6 7 7 1 4 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 T a b l e s \ Z o n a s \ C o l u m n s \ C o d i g o   V e n d e d o r 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 T a b l e s \ Z o n a s \ C o l u m n s \ Z o n a   d e   V e n t a 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 T a b l e s \ Z o n a s \ C o l u m n s \ C l i e n t e s   A c t i v o s 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 R e l a t i o n s h i p s \ & l t ; T a b l e s \ V e n t a s \ C o l u m n s \ C o d i g o   V e n d e d o r & g t ; - & l t ; T a b l e s \ Z o n a s \ C o l u m n s \ C o d i g o   V e n d e d o r & g t ; < / K e y > < / a : K e y > < a : V a l u e   i : t y p e = " D i a g r a m D i s p l a y L i n k V i e w S t a t e " > < A u t o m a t i o n P r o p e r t y H e l p e r T e x t > E x t r e m o   1 :   ( 2 0 8 , 7 5 ) .   E x t r e m o   2 :   ( 3 2 1 , 9 0 3 8 1 0 5 6 7 6 6 6 , 2 6 0 , 1 4 5 7 0 2 ) 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 2 0 8 . 0 0 0 0 0 0 0 0 0 0 0 0 0 3 < / b : _ x > < b : _ y > 7 5 < / b : _ y > < / b : P o i n t > < b : P o i n t > < b : _ x > 2 6 2 . 9 5 1 9 0 5 1 1 8 6 5 4 7 4 < / b : _ x > < b : _ y > 7 5 < / b : _ y > < / b : P o i n t > < b : P o i n t > < b : _ x > 2 6 4 . 9 5 1 9 0 5 1 1 8 6 5 4 7 4 < / b : _ x > < b : _ y > 7 7 < / b : _ y > < / b : P o i n t > < b : P o i n t > < b : _ x > 2 6 4 . 9 5 1 9 0 5 1 1 8 6 5 4 7 4 < / b : _ x > < b : _ y > 2 5 8 . 1 4 5 7 0 2 < / b : _ y > < / b : P o i n t > < b : P o i n t > < b : _ x > 2 6 6 . 9 5 1 9 0 5 1 1 8 6 5 4 7 4 < / b : _ x > < b : _ y > 2 6 0 . 1 4 5 7 0 2 < / b : _ y > < / b : P o i n t > < b : P o i n t > < b : _ x > 3 2 1 . 9 0 3 8 1 0 5 6 7 6 6 5 8 < / b : _ x > < b : _ y > 2 6 0 . 1 4 5 7 0 2 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 R e l a t i o n s h i p s \ & l t ; T a b l e s \ V e n t a s \ C o l u m n s \ C o d i g o   V e n d e d o r & g t ; - & l t ; T a b l e s \ Z o n a s \ C o l u m n s \ C o d i g o   V e n d e d o r & g t ; \ F K < / K e y > < / a : K e y > < a : V a l u e   i : t y p e = " D i a g r a m D i s p l a y L i n k E n d p o i n t V i e w S t a t e " > < L o c a t i o n   x m l n s : b = " h t t p : / / s c h e m a s . d a t a c o n t r a c t . o r g / 2 0 0 4 / 0 7 / S y s t e m . W i n d o w s " > < b : _ x > 2 0 0 . 0 0 0 0 0 0 0 0 0 0 0 0 0 3 < / b : _ x > < b : _ y > 7 5 < / b : _ y > < / L o c a t i o n > < S h a p e R o t a t e A n g l e > 3 6 0 < / S h a p e R o t a t e A n g l e > < / a : V a l u e > < / a : K e y V a l u e O f D i a g r a m O b j e c t K e y a n y T y p e z b w N T n L X > < a : K e y V a l u e O f D i a g r a m O b j e c t K e y a n y T y p e z b w N T n L X > < a : K e y > < K e y > R e l a t i o n s h i p s \ & l t ; T a b l e s \ V e n t a s \ C o l u m n s \ C o d i g o   V e n d e d o r & g t ; - & l t ; T a b l e s \ Z o n a s \ C o l u m n s \ C o d i g o   V e n d e d o r & g t ; \ P K < / K e y > < / a : K e y > < a : V a l u e   i : t y p e = " D i a g r a m D i s p l a y L i n k E n d p o i n t V i e w S t a t e " > < L o c a t i o n   x m l n s : b = " h t t p : / / s c h e m a s . d a t a c o n t r a c t . o r g / 2 0 0 4 / 0 7 / S y s t e m . W i n d o w s " > < b : _ x > 3 2 9 . 9 0 3 8 1 0 5 6 7 6 6 5 8 < / b : _ x > < b : _ y > 2 6 0 . 1 4 5 7 0 2 < / b : _ y > < / L o c a t i o n > < S h a p e R o t a t e A n g l e > 1 8 0 < / S h a p e R o t a t e A n g l e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344707C1-9CD2-457C-B38C-DD7181A35FFF}">
  <ds:schemaRefs/>
</ds:datastoreItem>
</file>

<file path=customXml/itemProps10.xml><?xml version="1.0" encoding="utf-8"?>
<ds:datastoreItem xmlns:ds="http://schemas.openxmlformats.org/officeDocument/2006/customXml" ds:itemID="{6F10ACB1-1091-43E3-95EE-519193DD138E}">
  <ds:schemaRefs/>
</ds:datastoreItem>
</file>

<file path=customXml/itemProps11.xml><?xml version="1.0" encoding="utf-8"?>
<ds:datastoreItem xmlns:ds="http://schemas.openxmlformats.org/officeDocument/2006/customXml" ds:itemID="{FE3882EA-7277-478B-A378-48BB1A9A74B6}">
  <ds:schemaRefs/>
</ds:datastoreItem>
</file>

<file path=customXml/itemProps12.xml><?xml version="1.0" encoding="utf-8"?>
<ds:datastoreItem xmlns:ds="http://schemas.openxmlformats.org/officeDocument/2006/customXml" ds:itemID="{2F40584B-E8C9-4893-B070-7AB9162F0DA8}">
  <ds:schemaRefs/>
</ds:datastoreItem>
</file>

<file path=customXml/itemProps13.xml><?xml version="1.0" encoding="utf-8"?>
<ds:datastoreItem xmlns:ds="http://schemas.openxmlformats.org/officeDocument/2006/customXml" ds:itemID="{2C44F699-8740-430D-92BB-70862DC1BE07}">
  <ds:schemaRefs/>
</ds:datastoreItem>
</file>

<file path=customXml/itemProps14.xml><?xml version="1.0" encoding="utf-8"?>
<ds:datastoreItem xmlns:ds="http://schemas.openxmlformats.org/officeDocument/2006/customXml" ds:itemID="{C3729F9B-1249-4C65-A749-669F69305584}">
  <ds:schemaRefs/>
</ds:datastoreItem>
</file>

<file path=customXml/itemProps15.xml><?xml version="1.0" encoding="utf-8"?>
<ds:datastoreItem xmlns:ds="http://schemas.openxmlformats.org/officeDocument/2006/customXml" ds:itemID="{133C4EED-EFB4-4FFE-A8D7-DD69DCD7366B}">
  <ds:schemaRefs/>
</ds:datastoreItem>
</file>

<file path=customXml/itemProps16.xml><?xml version="1.0" encoding="utf-8"?>
<ds:datastoreItem xmlns:ds="http://schemas.openxmlformats.org/officeDocument/2006/customXml" ds:itemID="{71DBEC13-9ECC-40D1-A2C4-660BCF6900CC}">
  <ds:schemaRefs/>
</ds:datastoreItem>
</file>

<file path=customXml/itemProps17.xml><?xml version="1.0" encoding="utf-8"?>
<ds:datastoreItem xmlns:ds="http://schemas.openxmlformats.org/officeDocument/2006/customXml" ds:itemID="{217CBC31-12F5-4648-BC05-3B9267B8D232}">
  <ds:schemaRefs/>
</ds:datastoreItem>
</file>

<file path=customXml/itemProps2.xml><?xml version="1.0" encoding="utf-8"?>
<ds:datastoreItem xmlns:ds="http://schemas.openxmlformats.org/officeDocument/2006/customXml" ds:itemID="{FB8B6694-909F-4AFD-8F90-B78293615564}">
  <ds:schemaRefs/>
</ds:datastoreItem>
</file>

<file path=customXml/itemProps3.xml><?xml version="1.0" encoding="utf-8"?>
<ds:datastoreItem xmlns:ds="http://schemas.openxmlformats.org/officeDocument/2006/customXml" ds:itemID="{8EE2053F-9C60-48C3-BE6E-412169464FC1}">
  <ds:schemaRefs/>
</ds:datastoreItem>
</file>

<file path=customXml/itemProps4.xml><?xml version="1.0" encoding="utf-8"?>
<ds:datastoreItem xmlns:ds="http://schemas.openxmlformats.org/officeDocument/2006/customXml" ds:itemID="{E93D024B-49CD-4DF7-93B5-E5D58455C100}">
  <ds:schemaRefs/>
</ds:datastoreItem>
</file>

<file path=customXml/itemProps5.xml><?xml version="1.0" encoding="utf-8"?>
<ds:datastoreItem xmlns:ds="http://schemas.openxmlformats.org/officeDocument/2006/customXml" ds:itemID="{463B64DD-91F4-4A2E-90E7-C84CDCCCF3EF}">
  <ds:schemaRefs/>
</ds:datastoreItem>
</file>

<file path=customXml/itemProps6.xml><?xml version="1.0" encoding="utf-8"?>
<ds:datastoreItem xmlns:ds="http://schemas.openxmlformats.org/officeDocument/2006/customXml" ds:itemID="{39C0B560-4AFE-46E1-9302-2E8F1FE5D405}">
  <ds:schemaRefs/>
</ds:datastoreItem>
</file>

<file path=customXml/itemProps7.xml><?xml version="1.0" encoding="utf-8"?>
<ds:datastoreItem xmlns:ds="http://schemas.openxmlformats.org/officeDocument/2006/customXml" ds:itemID="{EBF48E0F-936F-494F-A944-6A1812FB85D9}">
  <ds:schemaRefs/>
</ds:datastoreItem>
</file>

<file path=customXml/itemProps8.xml><?xml version="1.0" encoding="utf-8"?>
<ds:datastoreItem xmlns:ds="http://schemas.openxmlformats.org/officeDocument/2006/customXml" ds:itemID="{7F0AAE30-AC52-4C96-91AC-D50B64EC839D}">
  <ds:schemaRefs/>
</ds:datastoreItem>
</file>

<file path=customXml/itemProps9.xml><?xml version="1.0" encoding="utf-8"?>
<ds:datastoreItem xmlns:ds="http://schemas.openxmlformats.org/officeDocument/2006/customXml" ds:itemID="{3F1889D1-6CD1-410E-BCDB-5AFD7AFC8E1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VENTAS</vt:lpstr>
      <vt:lpstr>ZONAS</vt:lpstr>
      <vt:lpstr>Resp - BUSCARV</vt:lpstr>
    </vt:vector>
  </TitlesOfParts>
  <Company>Local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</dc:creator>
  <cp:lastModifiedBy>cassandra</cp:lastModifiedBy>
  <dcterms:created xsi:type="dcterms:W3CDTF">2020-04-24T22:41:01Z</dcterms:created>
  <dcterms:modified xsi:type="dcterms:W3CDTF">2020-04-25T01:51:12Z</dcterms:modified>
</cp:coreProperties>
</file>